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zumac/実験データ/東京女子医大/IonPGMランニングコスト/"/>
    </mc:Choice>
  </mc:AlternateContent>
  <xr:revisionPtr revIDLastSave="0" documentId="8_{FFA451FA-72F0-7A47-B45B-545B4FC9D48A}" xr6:coauthVersionLast="47" xr6:coauthVersionMax="47" xr10:uidLastSave="{00000000-0000-0000-0000-000000000000}"/>
  <bookViews>
    <workbookView xWindow="38100" yWindow="1920" windowWidth="27160" windowHeight="19680" tabRatio="686" xr2:uid="{00000000-000D-0000-FFFF-FFFF00000000}"/>
  </bookViews>
  <sheets>
    <sheet name="新書式" sheetId="2" r:id="rId1"/>
    <sheet name="コスト1（TMEM260シーケンシング)" sheetId="10" r:id="rId2"/>
    <sheet name="コスト2(使用プライマーリスト)" sheetId="9" r:id="rId3"/>
  </sheets>
  <definedNames>
    <definedName name="_xlnm._FilterDatabase" localSheetId="1" hidden="1">'コスト1（TMEM260シーケンシング)'!$A$1:$E$19</definedName>
    <definedName name="_xlnm.Print_Area" localSheetId="0">新書式!$A$1:$G$44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9" l="1"/>
  <c r="F5" i="9"/>
  <c r="F4" i="9"/>
  <c r="G20" i="10" l="1"/>
  <c r="G21" i="10" s="1"/>
  <c r="F7" i="9" l="1"/>
  <c r="F3" i="9"/>
  <c r="F2" i="9"/>
  <c r="F12" i="9" s="1"/>
</calcChain>
</file>

<file path=xl/sharedStrings.xml><?xml version="1.0" encoding="utf-8"?>
<sst xmlns="http://schemas.openxmlformats.org/spreadsheetml/2006/main" count="120" uniqueCount="94">
  <si>
    <r>
      <t>¥27</t>
    </r>
    <r>
      <rPr>
        <sz val="11"/>
        <color indexed="8"/>
        <rFont val="ＭＳ ゴシック"/>
        <family val="3"/>
        <charset val="128"/>
      </rPr>
      <t>8</t>
    </r>
    <r>
      <rPr>
        <sz val="11"/>
        <color indexed="8"/>
        <rFont val="ＭＳ ゴシック"/>
        <family val="3"/>
        <charset val="128"/>
      </rPr>
      <t>/反応</t>
    </r>
    <rPh sb="5" eb="7">
      <t>ハンノウ</t>
    </rPh>
    <phoneticPr fontId="5"/>
  </si>
  <si>
    <r>
      <t>¥2</t>
    </r>
    <r>
      <rPr>
        <sz val="11"/>
        <color indexed="8"/>
        <rFont val="ＭＳ ゴシック"/>
        <family val="3"/>
        <charset val="128"/>
      </rPr>
      <t>55</t>
    </r>
    <r>
      <rPr>
        <sz val="11"/>
        <color indexed="8"/>
        <rFont val="ＭＳ ゴシック"/>
        <family val="3"/>
        <charset val="128"/>
      </rPr>
      <t>/反応</t>
    </r>
    <rPh sb="5" eb="6">
      <t>ハン</t>
    </rPh>
    <rPh sb="6" eb="7">
      <t>オウ</t>
    </rPh>
    <phoneticPr fontId="5"/>
  </si>
  <si>
    <r>
      <rPr>
        <sz val="16"/>
        <color indexed="8"/>
        <rFont val="ＭＳ ゴシック"/>
        <family val="3"/>
        <charset val="128"/>
      </rPr>
      <t>☐</t>
    </r>
    <r>
      <rPr>
        <sz val="11"/>
        <color indexed="8"/>
        <rFont val="ＭＳ ゴシック"/>
        <family val="3"/>
        <charset val="128"/>
      </rPr>
      <t>　科研費・助成金（　　　　　　　　　　）</t>
    </r>
    <phoneticPr fontId="5"/>
  </si>
  <si>
    <t>☐</t>
    <phoneticPr fontId="5"/>
  </si>
  <si>
    <t>Dyeterminator反応済サンプルを精製後run行います。Dyeterminator(BigDye)反応済みサンプルを準備して下さい。</t>
    <rPh sb="15" eb="16">
      <t>スミ</t>
    </rPh>
    <rPh sb="62" eb="64">
      <t>ジュンビ</t>
    </rPh>
    <rPh sb="66" eb="67">
      <t>クダ</t>
    </rPh>
    <phoneticPr fontId="5"/>
  </si>
  <si>
    <t>Runのみ行います。Dyeterminator(BigDye)反応後精製済みサンプルを準備して下さい。</t>
    <rPh sb="5" eb="6">
      <t>オコナ</t>
    </rPh>
    <rPh sb="43" eb="45">
      <t>ジュンビ</t>
    </rPh>
    <rPh sb="47" eb="48">
      <t>クダ</t>
    </rPh>
    <phoneticPr fontId="5"/>
  </si>
  <si>
    <r>
      <t>◎</t>
    </r>
    <r>
      <rPr>
        <sz val="14"/>
        <color indexed="8"/>
        <rFont val="ＭＳ Ｐゴシック"/>
        <family val="3"/>
        <charset val="128"/>
      </rPr>
      <t>解析サービス</t>
    </r>
    <rPh sb="1" eb="3">
      <t>カイセキ</t>
    </rPh>
    <phoneticPr fontId="5"/>
  </si>
  <si>
    <t>　　　　　　　　　　印</t>
    <rPh sb="10" eb="11">
      <t>イン</t>
    </rPh>
    <phoneticPr fontId="5"/>
  </si>
  <si>
    <r>
      <rPr>
        <sz val="11"/>
        <color indexed="8"/>
        <rFont val="ＭＳ Ｐゴシック"/>
        <family val="3"/>
        <charset val="128"/>
      </rPr>
      <t>解 析 方 法　</t>
    </r>
    <r>
      <rPr>
        <sz val="12"/>
        <color indexed="8"/>
        <rFont val="ＭＳ Ｐゴシック"/>
        <family val="3"/>
        <charset val="128"/>
      </rPr>
      <t>　　　　　　　　</t>
    </r>
    <r>
      <rPr>
        <sz val="9"/>
        <color indexed="8"/>
        <rFont val="ＭＳ Ｐゴシック"/>
        <family val="3"/>
        <charset val="128"/>
      </rPr>
      <t>（詳しくは裏面参照）</t>
    </r>
    <rPh sb="0" eb="1">
      <t>カイ</t>
    </rPh>
    <rPh sb="2" eb="3">
      <t>セキ</t>
    </rPh>
    <rPh sb="4" eb="5">
      <t>ホウ</t>
    </rPh>
    <rPh sb="6" eb="7">
      <t>ホウ</t>
    </rPh>
    <rPh sb="17" eb="18">
      <t>クワ</t>
    </rPh>
    <rPh sb="21" eb="22">
      <t>ウラ</t>
    </rPh>
    <rPh sb="22" eb="23">
      <t>メン</t>
    </rPh>
    <rPh sb="23" eb="25">
      <t>サンショウ</t>
    </rPh>
    <phoneticPr fontId="5"/>
  </si>
  <si>
    <r>
      <t>各倫理委員会承認適応無し　　</t>
    </r>
    <r>
      <rPr>
        <sz val="16"/>
        <color indexed="8"/>
        <rFont val="ＭＳ Ｐゴシック"/>
        <family val="3"/>
        <charset val="128"/>
      </rPr>
      <t>□</t>
    </r>
    <rPh sb="10" eb="11">
      <t>ナ</t>
    </rPh>
    <phoneticPr fontId="5"/>
  </si>
  <si>
    <t>Dyeterminator反応済で精製からの解析</t>
    <rPh sb="15" eb="16">
      <t>ズ</t>
    </rPh>
    <rPh sb="17" eb="19">
      <t>セイセイ</t>
    </rPh>
    <rPh sb="22" eb="24">
      <t>カイセキ</t>
    </rPh>
    <phoneticPr fontId="5"/>
  </si>
  <si>
    <t>基本料金</t>
  </si>
  <si>
    <t>　支払い費目</t>
  </si>
  <si>
    <t>備　　　考</t>
    <rPh sb="0" eb="1">
      <t>ソノウ</t>
    </rPh>
    <rPh sb="4" eb="5">
      <t>コウ</t>
    </rPh>
    <phoneticPr fontId="5"/>
  </si>
  <si>
    <t>依頼日</t>
    <rPh sb="0" eb="2">
      <t>イライ</t>
    </rPh>
    <rPh sb="2" eb="3">
      <t>ビ</t>
    </rPh>
    <phoneticPr fontId="5"/>
  </si>
  <si>
    <r>
      <rPr>
        <sz val="16"/>
        <color indexed="8"/>
        <rFont val="ＭＳ ゴシック"/>
        <family val="3"/>
        <charset val="128"/>
      </rPr>
      <t>☐</t>
    </r>
    <r>
      <rPr>
        <sz val="11"/>
        <color indexed="8"/>
        <rFont val="ＭＳ ゴシック"/>
        <family val="3"/>
        <charset val="128"/>
      </rPr>
      <t>　公費</t>
    </r>
    <r>
      <rPr>
        <sz val="11"/>
        <color indexed="8"/>
        <rFont val="Arial"/>
        <family val="2"/>
      </rPr>
      <t>(</t>
    </r>
    <r>
      <rPr>
        <sz val="11"/>
        <color indexed="8"/>
        <rFont val="ＭＳ ゴシック"/>
        <family val="3"/>
        <charset val="128"/>
      </rPr>
      <t>教室費</t>
    </r>
    <r>
      <rPr>
        <sz val="11"/>
        <color indexed="8"/>
        <rFont val="Arial"/>
        <family val="2"/>
      </rPr>
      <t>)</t>
    </r>
    <r>
      <rPr>
        <sz val="11"/>
        <color indexed="8"/>
        <rFont val="ＭＳ ゴシック"/>
        <family val="3"/>
        <charset val="128"/>
      </rPr>
      <t>　　　</t>
    </r>
    <phoneticPr fontId="5"/>
  </si>
  <si>
    <r>
      <t>*</t>
    </r>
    <r>
      <rPr>
        <sz val="10"/>
        <color indexed="8"/>
        <rFont val="ＭＳ ゴシック"/>
        <family val="3"/>
        <charset val="128"/>
      </rPr>
      <t>お問い合わせは下記にお願いいたします。</t>
    </r>
  </si>
  <si>
    <t>連絡先：</t>
    <rPh sb="0" eb="3">
      <t>レンラクサキ</t>
    </rPh>
    <phoneticPr fontId="5"/>
  </si>
  <si>
    <t>　　　　　</t>
    <phoneticPr fontId="5"/>
  </si>
  <si>
    <r>
      <t>氏  名　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　　</t>
    </r>
    <rPh sb="0" eb="1">
      <t>シ</t>
    </rPh>
    <rPh sb="3" eb="4">
      <t>メイ</t>
    </rPh>
    <phoneticPr fontId="5"/>
  </si>
  <si>
    <t>所  属</t>
    <rPh sb="0" eb="1">
      <t>トコロ</t>
    </rPh>
    <rPh sb="3" eb="4">
      <t>ゾク</t>
    </rPh>
    <phoneticPr fontId="5"/>
  </si>
  <si>
    <t>対象箇所にチェックして頂き、反応数をご記入ください。</t>
    <rPh sb="0" eb="2">
      <t>タイショウ</t>
    </rPh>
    <rPh sb="2" eb="4">
      <t>カショ</t>
    </rPh>
    <rPh sb="11" eb="12">
      <t>イタダ</t>
    </rPh>
    <rPh sb="14" eb="15">
      <t>ハン</t>
    </rPh>
    <rPh sb="15" eb="16">
      <t>オウ</t>
    </rPh>
    <rPh sb="16" eb="17">
      <t>スウ</t>
    </rPh>
    <rPh sb="19" eb="21">
      <t>キニュウ</t>
    </rPh>
    <phoneticPr fontId="5"/>
  </si>
  <si>
    <t>反応数</t>
    <rPh sb="0" eb="1">
      <t>ハン</t>
    </rPh>
    <rPh sb="1" eb="2">
      <t>オウ</t>
    </rPh>
    <phoneticPr fontId="5"/>
  </si>
  <si>
    <r>
      <t>*</t>
    </r>
    <r>
      <rPr>
        <sz val="10"/>
        <color indexed="8"/>
        <rFont val="ＭＳ ゴシック"/>
        <family val="3"/>
        <charset val="128"/>
      </rPr>
      <t>読取り長は標準で</t>
    </r>
    <r>
      <rPr>
        <sz val="10"/>
        <color indexed="8"/>
        <rFont val="Arial"/>
        <family val="2"/>
      </rPr>
      <t>600</t>
    </r>
    <r>
      <rPr>
        <sz val="10"/>
        <color indexed="8"/>
        <rFont val="ＭＳ ゴシック"/>
        <family val="3"/>
        <charset val="128"/>
      </rPr>
      <t>塩基程ですがサンプル</t>
    </r>
    <r>
      <rPr>
        <sz val="10"/>
        <color indexed="8"/>
        <rFont val="Arial"/>
        <family val="2"/>
      </rPr>
      <t>DNA</t>
    </r>
    <r>
      <rPr>
        <sz val="10"/>
        <color indexed="8"/>
        <rFont val="ＭＳ ゴシック"/>
        <family val="3"/>
        <charset val="128"/>
      </rPr>
      <t>、プライマー，塩基配列により変化します。</t>
    </r>
  </si>
  <si>
    <r>
      <t>*</t>
    </r>
    <r>
      <rPr>
        <sz val="10"/>
        <color indexed="8"/>
        <rFont val="ＭＳ ゴシック"/>
        <family val="3"/>
        <charset val="128"/>
      </rPr>
      <t>指定条件で解析します。読めなかった場合も料金は発生しますのでご了承ください。</t>
    </r>
  </si>
  <si>
    <r>
      <t>*</t>
    </r>
    <r>
      <rPr>
        <sz val="10"/>
        <color indexed="8"/>
        <rFont val="ＭＳ ゴシック"/>
        <family val="3"/>
        <charset val="128"/>
      </rPr>
      <t>条件設定でご不明の際はご相談下さい。</t>
    </r>
  </si>
  <si>
    <r>
      <t>*</t>
    </r>
    <r>
      <rPr>
        <sz val="10"/>
        <color indexed="8"/>
        <rFont val="ＭＳ ゴシック"/>
        <family val="3"/>
        <charset val="128"/>
      </rPr>
      <t>再解析希望される場合は再度発注となります。</t>
    </r>
  </si>
  <si>
    <t>Dyeterminator反応からの解析</t>
    <rPh sb="18" eb="20">
      <t>カイセキ</t>
    </rPh>
    <phoneticPr fontId="5"/>
  </si>
  <si>
    <t>¥339/反応</t>
    <rPh sb="5" eb="7">
      <t>ハンノウ</t>
    </rPh>
    <phoneticPr fontId="5"/>
  </si>
  <si>
    <r>
      <t>M</t>
    </r>
    <r>
      <rPr>
        <sz val="11"/>
        <color indexed="8"/>
        <rFont val="ＭＳ ゴシック"/>
        <family val="3"/>
        <charset val="128"/>
      </rPr>
      <t>LPA解析</t>
    </r>
    <rPh sb="4" eb="6">
      <t>カイセキ</t>
    </rPh>
    <phoneticPr fontId="5"/>
  </si>
  <si>
    <t>Dyeterminator反応、精製後run行います。精製済みテンプレート(PCR産物300 fmol/反応、プラスミド 1ug/反応)、プライマーを準備して下さい。</t>
    <phoneticPr fontId="5"/>
  </si>
  <si>
    <t>備考欄に記載</t>
    <rPh sb="0" eb="2">
      <t>ビコウ</t>
    </rPh>
    <rPh sb="2" eb="3">
      <t>ラン</t>
    </rPh>
    <rPh sb="4" eb="6">
      <t>キサイ</t>
    </rPh>
    <phoneticPr fontId="5"/>
  </si>
  <si>
    <t>ゲノムDNAサンプルを準備してください。
5サンプル:48,400円/サンプル
10サンプル:24,200円/サンプル
15サンプル:16,333円/サンプル
※その他のサンプル数も相談に応じます。</t>
    <rPh sb="11" eb="13">
      <t>ジュンビ</t>
    </rPh>
    <rPh sb="33" eb="34">
      <t>エン</t>
    </rPh>
    <rPh sb="83" eb="84">
      <t>タ</t>
    </rPh>
    <rPh sb="89" eb="90">
      <t>スウ</t>
    </rPh>
    <rPh sb="91" eb="93">
      <t>ソウダン</t>
    </rPh>
    <rPh sb="94" eb="95">
      <t>オウ</t>
    </rPh>
    <phoneticPr fontId="5"/>
  </si>
  <si>
    <r>
      <t xml:space="preserve">総合医科学研究所　解析サービス依頼書  </t>
    </r>
    <r>
      <rPr>
        <sz val="12"/>
        <color indexed="8"/>
        <rFont val="ＭＳ Ｐゴシック"/>
        <family val="3"/>
        <charset val="128"/>
      </rPr>
      <t>（サンガ―シーケンス・MLPA解析）</t>
    </r>
    <rPh sb="0" eb="2">
      <t>ソウゴウ</t>
    </rPh>
    <rPh sb="2" eb="3">
      <t>イ</t>
    </rPh>
    <rPh sb="3" eb="5">
      <t>カガク</t>
    </rPh>
    <rPh sb="5" eb="7">
      <t>ケンキュウ</t>
    </rPh>
    <rPh sb="7" eb="8">
      <t>ジョ</t>
    </rPh>
    <rPh sb="9" eb="11">
      <t>カイセキ</t>
    </rPh>
    <rPh sb="15" eb="18">
      <t>イライショ</t>
    </rPh>
    <rPh sb="35" eb="37">
      <t>カイセキ</t>
    </rPh>
    <phoneticPr fontId="5"/>
  </si>
  <si>
    <t>試料からの解析</t>
    <rPh sb="0" eb="2">
      <t>シリョウ</t>
    </rPh>
    <rPh sb="5" eb="7">
      <t>カイセキ</t>
    </rPh>
    <phoneticPr fontId="5"/>
  </si>
  <si>
    <t>要問い合わせ</t>
    <rPh sb="0" eb="1">
      <t>ヨウ</t>
    </rPh>
    <rPh sb="1" eb="2">
      <t>ト</t>
    </rPh>
    <rPh sb="3" eb="4">
      <t>ア</t>
    </rPh>
    <phoneticPr fontId="5"/>
  </si>
  <si>
    <t>PCR反応、Dyeterminator反応、精製の後runを行います。テンプレートDNAをを準備して下さい。</t>
    <rPh sb="3" eb="5">
      <t>ハンノウ</t>
    </rPh>
    <rPh sb="19" eb="21">
      <t>ハンノウ</t>
    </rPh>
    <rPh sb="22" eb="24">
      <t>セイセイ</t>
    </rPh>
    <rPh sb="25" eb="26">
      <t>ノチ</t>
    </rPh>
    <rPh sb="30" eb="31">
      <t>オコナ</t>
    </rPh>
    <phoneticPr fontId="5"/>
  </si>
  <si>
    <t>☐</t>
    <phoneticPr fontId="5"/>
  </si>
  <si>
    <t>☐</t>
    <phoneticPr fontId="5"/>
  </si>
  <si>
    <t>プライマー名</t>
    <rPh sb="5" eb="6">
      <t>メイ</t>
    </rPh>
    <phoneticPr fontId="29"/>
  </si>
  <si>
    <t>配列</t>
    <rPh sb="0" eb="2">
      <t>ハイレツ</t>
    </rPh>
    <phoneticPr fontId="29"/>
  </si>
  <si>
    <t>合計</t>
    <rPh sb="0" eb="2">
      <t>ゴウケイ</t>
    </rPh>
    <phoneticPr fontId="29"/>
  </si>
  <si>
    <t>反応数</t>
    <rPh sb="0" eb="3">
      <t>ハンノウスウ</t>
    </rPh>
    <phoneticPr fontId="29"/>
  </si>
  <si>
    <t>TMEM260</t>
  </si>
  <si>
    <t>〇 Fのみ</t>
    <phoneticPr fontId="29"/>
  </si>
  <si>
    <t>合計反応数</t>
    <rPh sb="0" eb="5">
      <t>ゴウケイハンノウスウ</t>
    </rPh>
    <phoneticPr fontId="29"/>
  </si>
  <si>
    <t>Dyeterminator反応からの解析　¥339/反応</t>
    <phoneticPr fontId="29"/>
  </si>
  <si>
    <t>税込み価格</t>
    <rPh sb="0" eb="2">
      <t>ゼイコ</t>
    </rPh>
    <rPh sb="3" eb="5">
      <t>カカク</t>
    </rPh>
    <phoneticPr fontId="29"/>
  </si>
  <si>
    <t>塩基数</t>
    <rPh sb="0" eb="2">
      <t>エンキ</t>
    </rPh>
    <rPh sb="2" eb="3">
      <t>スウ</t>
    </rPh>
    <phoneticPr fontId="29"/>
  </si>
  <si>
    <t>PCR長</t>
    <rPh sb="3" eb="4">
      <t>チョウ</t>
    </rPh>
    <phoneticPr fontId="29"/>
  </si>
  <si>
    <t>価格</t>
    <rPh sb="0" eb="2">
      <t>カカク</t>
    </rPh>
    <phoneticPr fontId="29"/>
  </si>
  <si>
    <t>chr14:57103216-57103326</t>
    <phoneticPr fontId="29"/>
  </si>
  <si>
    <t>chr14:57099703-57099899</t>
  </si>
  <si>
    <t>chr14:57072278-57072411</t>
  </si>
  <si>
    <t>chr14:57052469-57052640</t>
    <phoneticPr fontId="29"/>
  </si>
  <si>
    <t>%_above_10</t>
  </si>
  <si>
    <t>Exon</t>
    <phoneticPr fontId="29"/>
  </si>
  <si>
    <t>Target Gene</t>
    <phoneticPr fontId="29"/>
  </si>
  <si>
    <t>Target</t>
  </si>
  <si>
    <t>Sample No.</t>
    <phoneticPr fontId="29"/>
  </si>
  <si>
    <t>〇 Fのみ</t>
  </si>
  <si>
    <t>Sequencing</t>
    <phoneticPr fontId="27"/>
  </si>
  <si>
    <t>〇 Rのみ</t>
    <phoneticPr fontId="27"/>
  </si>
  <si>
    <t>〇 両方向</t>
    <phoneticPr fontId="27"/>
  </si>
  <si>
    <t>〇 Fのみ</t>
    <phoneticPr fontId="27"/>
  </si>
  <si>
    <t>TMEM260_Ex3_F</t>
  </si>
  <si>
    <t>TAGCTGCTTGAGAAAAGGGC</t>
  </si>
  <si>
    <t>TMEM260_Ex3_R</t>
  </si>
  <si>
    <t>CATGTGTTAGGGAAACCAAGC</t>
  </si>
  <si>
    <t>TMEM260_Ex5_F</t>
  </si>
  <si>
    <t>CTGCTTGCATCTTAGAGGTTG</t>
  </si>
  <si>
    <t>TMEM260_Ex5_R</t>
  </si>
  <si>
    <t>GGCCCTAGGGTTATTTATGC</t>
  </si>
  <si>
    <t>TMEM260_F2</t>
  </si>
  <si>
    <t xml:space="preserve"> CCATGTCCAGCCTCTATTATGC</t>
  </si>
  <si>
    <t>TMEM260_R</t>
  </si>
  <si>
    <t>CCTCTCTCCCCATTGTTCTGTA</t>
  </si>
  <si>
    <t>TMEM260_Ex15_F</t>
  </si>
  <si>
    <t>ATCAGTGGAGAAGCCTGGAA</t>
  </si>
  <si>
    <t>TMEM260_Ex15_R</t>
  </si>
  <si>
    <t>ACAATCACCATCACCTTCCC</t>
  </si>
  <si>
    <t>TMEM260_F</t>
  </si>
  <si>
    <t>CTGTTTCCAACAGAAAAGAAACA</t>
  </si>
  <si>
    <t>TMEM260_R2</t>
  </si>
  <si>
    <t>CCATTCCTCAGGGTTGAATAC</t>
  </si>
  <si>
    <t>-</t>
    <phoneticPr fontId="27"/>
  </si>
  <si>
    <t>-</t>
    <phoneticPr fontId="27"/>
  </si>
  <si>
    <t>Exon13用、
前回までに請求済</t>
    <rPh sb="6" eb="7">
      <t>ヨウ</t>
    </rPh>
    <rPh sb="9" eb="11">
      <t>ゼンカイ</t>
    </rPh>
    <rPh sb="14" eb="17">
      <t>セイキュウスミ</t>
    </rPh>
    <phoneticPr fontId="27"/>
  </si>
  <si>
    <t>　　       　年  　  月　 　 日</t>
    <rPh sb="10" eb="11">
      <t>ネン</t>
    </rPh>
    <rPh sb="16" eb="17">
      <t>ゲツ</t>
    </rPh>
    <rPh sb="21" eb="22">
      <t>ヒ</t>
    </rPh>
    <phoneticPr fontId="5"/>
  </si>
  <si>
    <t xml:space="preserve"> </t>
    <phoneticPr fontId="5"/>
  </si>
  <si>
    <r>
      <t>各倫理委員会承認適応有り：　承認有り　</t>
    </r>
    <r>
      <rPr>
        <sz val="16"/>
        <color indexed="8"/>
        <rFont val="ＭＳ Ｐゴシック"/>
        <family val="3"/>
        <charset val="128"/>
      </rPr>
      <t>□　</t>
    </r>
    <r>
      <rPr>
        <sz val="11"/>
        <color indexed="8"/>
        <rFont val="ＭＳ Ｐゴシック"/>
        <family val="3"/>
        <charset val="128"/>
      </rPr>
      <t>承認無し　</t>
    </r>
    <r>
      <rPr>
        <sz val="16"/>
        <color indexed="8"/>
        <rFont val="ＭＳ Ｐゴシック"/>
        <family val="3"/>
        <charset val="128"/>
      </rPr>
      <t>□</t>
    </r>
    <rPh sb="0" eb="1">
      <t>カク</t>
    </rPh>
    <rPh sb="1" eb="3">
      <t>リンリ</t>
    </rPh>
    <rPh sb="3" eb="6">
      <t>イインカイ</t>
    </rPh>
    <rPh sb="6" eb="8">
      <t>ショウニン</t>
    </rPh>
    <rPh sb="8" eb="10">
      <t>テキオウ</t>
    </rPh>
    <rPh sb="10" eb="11">
      <t>ア</t>
    </rPh>
    <rPh sb="14" eb="16">
      <t>ショウニン</t>
    </rPh>
    <rPh sb="16" eb="17">
      <t>ア</t>
    </rPh>
    <rPh sb="21" eb="23">
      <t>ショウニン</t>
    </rPh>
    <rPh sb="23" eb="24">
      <t>ナ</t>
    </rPh>
    <phoneticPr fontId="5"/>
  </si>
  <si>
    <t>総合医科学研究所 解析サービス部門担当　赤川浩之（内線26307) mail: akagawa.hiroyuki@twmu.ac.jp</t>
    <rPh sb="0" eb="2">
      <t>ソウゴウ</t>
    </rPh>
    <rPh sb="2" eb="5">
      <t>イカガク</t>
    </rPh>
    <rPh sb="5" eb="8">
      <t>ケンキュウジョ</t>
    </rPh>
    <rPh sb="15" eb="17">
      <t>ブモン</t>
    </rPh>
    <rPh sb="20" eb="22">
      <t>アカガワ</t>
    </rPh>
    <rPh sb="22" eb="24">
      <t>ヒロユキ</t>
    </rPh>
    <rPh sb="25" eb="27">
      <t>ナイセン</t>
    </rPh>
    <phoneticPr fontId="5"/>
  </si>
  <si>
    <r>
      <rPr>
        <sz val="16"/>
        <color indexed="8"/>
        <rFont val="ＭＳ ゴシック"/>
        <family val="3"/>
        <charset val="128"/>
      </rPr>
      <t>☐</t>
    </r>
    <r>
      <rPr>
        <sz val="11"/>
        <color indexed="8"/>
        <rFont val="ＭＳ ゴシック"/>
        <family val="3"/>
        <charset val="128"/>
      </rPr>
      <t>　その他費目</t>
    </r>
    <r>
      <rPr>
        <sz val="14"/>
        <color indexed="8"/>
        <rFont val="ＭＳ ゴシック"/>
        <family val="3"/>
        <charset val="128"/>
      </rPr>
      <t>:</t>
    </r>
    <phoneticPr fontId="5"/>
  </si>
  <si>
    <t>精製済みでRunのみの解析</t>
    <rPh sb="0" eb="2">
      <t>セイセイ</t>
    </rPh>
    <rPh sb="2" eb="3">
      <t>ズ</t>
    </rPh>
    <rPh sb="11" eb="13">
      <t>カイセキ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</si>
</sst>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3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0"/>
      <color indexed="8"/>
      <name val="Arial"/>
      <family val="2"/>
    </font>
    <font>
      <sz val="10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Arial"/>
      <family val="2"/>
    </font>
    <font>
      <u/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Arial"/>
      <family val="2"/>
    </font>
    <font>
      <sz val="10"/>
      <color indexed="8"/>
      <name val="ＭＳ 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Arial"/>
      <family val="2"/>
    </font>
    <font>
      <sz val="11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Arial"/>
      <family val="2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30" fillId="0" borderId="0">
      <alignment vertical="center"/>
    </xf>
    <xf numFmtId="0" fontId="31" fillId="0" borderId="0"/>
    <xf numFmtId="0" fontId="30" fillId="0" borderId="0"/>
    <xf numFmtId="0" fontId="28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21" fillId="0" borderId="4" xfId="0" applyFont="1" applyBorder="1" applyAlignment="1">
      <alignment horizontal="left" vertical="top" wrapText="1" indent="2"/>
    </xf>
    <xf numFmtId="0" fontId="0" fillId="0" borderId="5" xfId="0" applyBorder="1" applyAlignment="1">
      <alignment horizontal="left" vertical="top" wrapText="1" indent="2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left" wrapText="1" indent="2"/>
    </xf>
    <xf numFmtId="0" fontId="11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6" fontId="4" fillId="0" borderId="7" xfId="0" applyNumberFormat="1" applyFont="1" applyBorder="1" applyAlignment="1">
      <alignment horizontal="left" vertical="center" wrapText="1" indent="2"/>
    </xf>
    <xf numFmtId="0" fontId="32" fillId="0" borderId="0" xfId="1" applyFont="1" applyAlignment="1">
      <alignment horizontal="center" vertical="center"/>
    </xf>
    <xf numFmtId="0" fontId="33" fillId="0" borderId="0" xfId="1" applyFont="1">
      <alignment vertical="center"/>
    </xf>
    <xf numFmtId="0" fontId="32" fillId="0" borderId="0" xfId="2" applyFont="1" applyAlignment="1">
      <alignment horizontal="center" vertical="center"/>
    </xf>
    <xf numFmtId="0" fontId="33" fillId="0" borderId="0" xfId="1" applyFont="1" applyAlignment="1">
      <alignment horizontal="right" vertical="center"/>
    </xf>
    <xf numFmtId="5" fontId="32" fillId="0" borderId="0" xfId="1" applyNumberFormat="1" applyFont="1" applyAlignment="1">
      <alignment horizontal="center" vertical="center"/>
    </xf>
    <xf numFmtId="0" fontId="32" fillId="0" borderId="0" xfId="1" applyFont="1" applyAlignment="1">
      <alignment horizontal="right" vertical="center"/>
    </xf>
    <xf numFmtId="0" fontId="33" fillId="0" borderId="15" xfId="6" applyFont="1" applyBorder="1">
      <alignment vertical="center"/>
    </xf>
    <xf numFmtId="0" fontId="33" fillId="0" borderId="15" xfId="6" applyFont="1" applyBorder="1" applyAlignment="1">
      <alignment horizontal="center" vertical="center"/>
    </xf>
    <xf numFmtId="0" fontId="33" fillId="0" borderId="6" xfId="6" applyFont="1" applyBorder="1">
      <alignment vertical="center"/>
    </xf>
    <xf numFmtId="0" fontId="33" fillId="0" borderId="6" xfId="6" applyFont="1" applyBorder="1" applyAlignment="1">
      <alignment horizontal="center" vertical="center"/>
    </xf>
    <xf numFmtId="5" fontId="33" fillId="0" borderId="6" xfId="6" applyNumberFormat="1" applyFont="1" applyBorder="1" applyAlignment="1">
      <alignment horizontal="center" vertical="center"/>
    </xf>
    <xf numFmtId="0" fontId="33" fillId="0" borderId="2" xfId="6" applyFont="1" applyBorder="1">
      <alignment vertical="center"/>
    </xf>
    <xf numFmtId="0" fontId="33" fillId="0" borderId="2" xfId="6" applyFont="1" applyBorder="1" applyAlignment="1">
      <alignment horizontal="center" vertical="center"/>
    </xf>
    <xf numFmtId="5" fontId="33" fillId="0" borderId="2" xfId="6" applyNumberFormat="1" applyFont="1" applyBorder="1" applyAlignment="1">
      <alignment horizontal="center" vertical="center"/>
    </xf>
    <xf numFmtId="0" fontId="33" fillId="0" borderId="0" xfId="6" applyFont="1">
      <alignment vertical="center"/>
    </xf>
    <xf numFmtId="0" fontId="33" fillId="0" borderId="0" xfId="6" applyFont="1" applyAlignment="1">
      <alignment horizontal="center" vertical="center"/>
    </xf>
    <xf numFmtId="5" fontId="33" fillId="0" borderId="0" xfId="6" applyNumberFormat="1" applyFont="1" applyAlignment="1">
      <alignment horizontal="center" vertical="center"/>
    </xf>
    <xf numFmtId="0" fontId="30" fillId="0" borderId="0" xfId="1">
      <alignment vertical="center"/>
    </xf>
    <xf numFmtId="0" fontId="30" fillId="0" borderId="17" xfId="1" applyBorder="1" applyAlignment="1">
      <alignment horizontal="center" vertical="center"/>
    </xf>
    <xf numFmtId="0" fontId="30" fillId="0" borderId="20" xfId="1" applyBorder="1" applyAlignment="1">
      <alignment horizontal="center" vertical="center"/>
    </xf>
    <xf numFmtId="0" fontId="30" fillId="0" borderId="21" xfId="1" applyBorder="1" applyAlignment="1">
      <alignment horizontal="center" vertical="center"/>
    </xf>
    <xf numFmtId="0" fontId="30" fillId="0" borderId="22" xfId="1" applyBorder="1" applyAlignment="1">
      <alignment horizontal="center" vertical="center"/>
    </xf>
    <xf numFmtId="0" fontId="30" fillId="0" borderId="23" xfId="1" applyBorder="1" applyAlignment="1">
      <alignment horizontal="center" vertical="center"/>
    </xf>
    <xf numFmtId="0" fontId="30" fillId="0" borderId="24" xfId="1" applyBorder="1" applyAlignment="1">
      <alignment horizontal="center" vertical="center"/>
    </xf>
    <xf numFmtId="0" fontId="30" fillId="0" borderId="25" xfId="1" applyBorder="1" applyAlignment="1">
      <alignment horizontal="center" vertical="center"/>
    </xf>
    <xf numFmtId="0" fontId="30" fillId="0" borderId="26" xfId="1" applyBorder="1" applyAlignment="1">
      <alignment horizontal="center" vertical="center"/>
    </xf>
    <xf numFmtId="0" fontId="30" fillId="0" borderId="27" xfId="1" applyBorder="1" applyAlignment="1">
      <alignment horizontal="center" vertical="center"/>
    </xf>
    <xf numFmtId="0" fontId="30" fillId="0" borderId="29" xfId="1" applyBorder="1" applyAlignment="1">
      <alignment horizontal="center" vertical="center"/>
    </xf>
    <xf numFmtId="0" fontId="30" fillId="0" borderId="31" xfId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0" fillId="0" borderId="34" xfId="1" applyBorder="1" applyAlignment="1">
      <alignment horizontal="center" vertical="center"/>
    </xf>
    <xf numFmtId="0" fontId="30" fillId="0" borderId="13" xfId="1" applyBorder="1" applyAlignment="1">
      <alignment horizontal="center" vertical="center"/>
    </xf>
    <xf numFmtId="0" fontId="30" fillId="0" borderId="35" xfId="1" applyBorder="1" applyAlignment="1">
      <alignment horizontal="center" vertical="center"/>
    </xf>
    <xf numFmtId="0" fontId="30" fillId="0" borderId="36" xfId="1" applyBorder="1" applyAlignment="1">
      <alignment horizontal="center" vertical="center"/>
    </xf>
    <xf numFmtId="0" fontId="30" fillId="0" borderId="37" xfId="1" applyBorder="1" applyAlignment="1">
      <alignment horizontal="center" vertical="center"/>
    </xf>
    <xf numFmtId="0" fontId="30" fillId="0" borderId="16" xfId="1" applyBorder="1" applyAlignment="1">
      <alignment horizontal="center" vertical="center"/>
    </xf>
    <xf numFmtId="0" fontId="34" fillId="0" borderId="38" xfId="1" applyFont="1" applyBorder="1" applyAlignment="1">
      <alignment horizontal="center" vertical="center"/>
    </xf>
    <xf numFmtId="0" fontId="35" fillId="0" borderId="39" xfId="1" applyFont="1" applyBorder="1" applyAlignment="1">
      <alignment horizontal="center" vertical="center"/>
    </xf>
    <xf numFmtId="0" fontId="35" fillId="0" borderId="40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11" fillId="0" borderId="8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22" fillId="0" borderId="8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top" wrapText="1" indent="1"/>
    </xf>
    <xf numFmtId="0" fontId="22" fillId="0" borderId="3" xfId="0" applyFont="1" applyBorder="1" applyAlignment="1">
      <alignment horizontal="left" vertical="top" wrapText="1" indent="1"/>
    </xf>
    <xf numFmtId="0" fontId="22" fillId="0" borderId="9" xfId="0" applyFont="1" applyBorder="1" applyAlignment="1">
      <alignment horizontal="left" vertical="top" wrapText="1" indent="1"/>
    </xf>
    <xf numFmtId="0" fontId="11" fillId="0" borderId="8" xfId="0" applyFont="1" applyBorder="1" applyAlignment="1">
      <alignment horizontal="left" vertical="center" wrapText="1" indent="1"/>
    </xf>
    <xf numFmtId="0" fontId="22" fillId="0" borderId="3" xfId="0" applyFont="1" applyBorder="1" applyAlignment="1">
      <alignment horizontal="left" vertical="center" wrapText="1" indent="1"/>
    </xf>
    <xf numFmtId="0" fontId="22" fillId="0" borderId="9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top" wrapText="1" indent="1"/>
    </xf>
    <xf numFmtId="0" fontId="30" fillId="0" borderId="5" xfId="1" applyBorder="1" applyAlignment="1">
      <alignment horizontal="center" vertical="center"/>
    </xf>
    <xf numFmtId="0" fontId="30" fillId="0" borderId="1" xfId="1" applyBorder="1" applyAlignment="1">
      <alignment horizontal="center" vertical="center"/>
    </xf>
    <xf numFmtId="0" fontId="30" fillId="0" borderId="18" xfId="1" applyBorder="1" applyAlignment="1">
      <alignment horizontal="center" vertical="center"/>
    </xf>
    <xf numFmtId="0" fontId="30" fillId="0" borderId="7" xfId="1" applyBorder="1" applyAlignment="1">
      <alignment horizontal="center" vertical="center"/>
    </xf>
    <xf numFmtId="0" fontId="30" fillId="0" borderId="19" xfId="1" applyBorder="1" applyAlignment="1">
      <alignment horizontal="center" vertical="center"/>
    </xf>
    <xf numFmtId="0" fontId="30" fillId="0" borderId="30" xfId="1" applyBorder="1" applyAlignment="1">
      <alignment horizontal="center" vertical="center"/>
    </xf>
    <xf numFmtId="0" fontId="30" fillId="0" borderId="28" xfId="1" applyBorder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33" fillId="0" borderId="0" xfId="1" applyFont="1" applyAlignment="1">
      <alignment horizontal="center" vertical="center"/>
    </xf>
    <xf numFmtId="0" fontId="33" fillId="0" borderId="6" xfId="6" applyFont="1" applyBorder="1" applyAlignment="1">
      <alignment horizontal="center" vertical="center"/>
    </xf>
    <xf numFmtId="0" fontId="33" fillId="0" borderId="2" xfId="6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</cellXfs>
  <cellStyles count="8">
    <cellStyle name="標準" xfId="0" builtinId="0"/>
    <cellStyle name="標準 10 2" xfId="3" xr:uid="{00000000-0005-0000-0000-000001000000}"/>
    <cellStyle name="標準 2" xfId="1" xr:uid="{00000000-0005-0000-0000-000002000000}"/>
    <cellStyle name="標準 2 2" xfId="2" xr:uid="{00000000-0005-0000-0000-000003000000}"/>
    <cellStyle name="標準 2 3" xfId="7" xr:uid="{00000000-0005-0000-0000-000004000000}"/>
    <cellStyle name="標準 2 7" xfId="4" xr:uid="{00000000-0005-0000-0000-000005000000}"/>
    <cellStyle name="標準 3" xfId="5" xr:uid="{00000000-0005-0000-0000-000006000000}"/>
    <cellStyle name="標準 3 2" xfId="6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1498600</xdr:colOff>
      <xdr:row>33</xdr:row>
      <xdr:rowOff>161925</xdr:rowOff>
    </xdr:from>
    <xdr:to>
      <xdr:col>5</xdr:col>
      <xdr:colOff>2781896</xdr:colOff>
      <xdr:row>42</xdr:row>
      <xdr:rowOff>39997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65875" y="12020550"/>
          <a:ext cx="1283296" cy="1421122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alibri"/>
            </a:rPr>
            <a:t>総合医科学研究所</a:t>
          </a:r>
        </a:p>
      </xdr:txBody>
    </xdr:sp>
    <xdr:clientData/>
  </xdr:twoCellAnchor>
  <xdr:twoCellAnchor>
    <xdr:from>
      <xdr:col>5</xdr:col>
      <xdr:colOff>1501140</xdr:colOff>
      <xdr:row>35</xdr:row>
      <xdr:rowOff>72390</xdr:rowOff>
    </xdr:from>
    <xdr:to>
      <xdr:col>5</xdr:col>
      <xdr:colOff>2773680</xdr:colOff>
      <xdr:row>35</xdr:row>
      <xdr:rowOff>72390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6368415" y="11864340"/>
          <a:ext cx="12725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view="pageBreakPreview" topLeftCell="A10" zoomScaleNormal="100" zoomScaleSheetLayoutView="100" workbookViewId="0">
      <selection activeCell="B22" sqref="B22"/>
    </sheetView>
  </sheetViews>
  <sheetFormatPr baseColWidth="10" defaultColWidth="8.83203125" defaultRowHeight="14"/>
  <cols>
    <col min="1" max="1" width="7.6640625" customWidth="1"/>
    <col min="2" max="2" width="22.6640625" customWidth="1"/>
    <col min="3" max="3" width="16.6640625" customWidth="1"/>
    <col min="4" max="4" width="8.1640625" customWidth="1"/>
    <col min="6" max="6" width="36.6640625" customWidth="1"/>
  </cols>
  <sheetData>
    <row r="1" spans="1:6" ht="30" customHeight="1">
      <c r="A1" s="67" t="s">
        <v>33</v>
      </c>
      <c r="B1" s="68"/>
      <c r="C1" s="68"/>
      <c r="D1" s="68"/>
      <c r="E1" s="68"/>
      <c r="F1" s="68"/>
    </row>
    <row r="2" spans="1:6" ht="15" customHeight="1">
      <c r="B2" s="4"/>
      <c r="C2" s="4"/>
      <c r="D2" s="4"/>
      <c r="E2" s="4"/>
      <c r="F2" s="4"/>
    </row>
    <row r="3" spans="1:6" ht="18" customHeight="1">
      <c r="E3" s="3" t="s">
        <v>14</v>
      </c>
      <c r="F3" t="s">
        <v>88</v>
      </c>
    </row>
    <row r="4" spans="1:6" ht="27" customHeight="1">
      <c r="A4" t="s">
        <v>20</v>
      </c>
      <c r="B4" s="2" t="s">
        <v>89</v>
      </c>
      <c r="C4" s="2"/>
    </row>
    <row r="5" spans="1:6" ht="27" customHeight="1">
      <c r="A5" t="s">
        <v>19</v>
      </c>
      <c r="B5" s="5" t="s">
        <v>89</v>
      </c>
      <c r="C5" s="5" t="s">
        <v>7</v>
      </c>
    </row>
    <row r="6" spans="1:6" ht="27" customHeight="1">
      <c r="A6" t="s">
        <v>17</v>
      </c>
      <c r="B6" s="2" t="s">
        <v>89</v>
      </c>
      <c r="C6" s="5"/>
    </row>
    <row r="7" spans="1:6" ht="27" customHeight="1">
      <c r="A7" t="s">
        <v>18</v>
      </c>
      <c r="B7" s="103" t="s">
        <v>89</v>
      </c>
      <c r="C7" s="104"/>
      <c r="D7" s="104"/>
      <c r="E7" s="104"/>
      <c r="F7" s="104"/>
    </row>
    <row r="8" spans="1:6" ht="10.5" customHeight="1">
      <c r="A8" s="2"/>
      <c r="B8" s="7"/>
      <c r="C8" s="2"/>
      <c r="D8" s="105"/>
      <c r="E8" s="2"/>
      <c r="F8" s="2"/>
    </row>
    <row r="9" spans="1:6" ht="24" customHeight="1">
      <c r="A9" s="72" t="s">
        <v>89</v>
      </c>
      <c r="B9" s="72"/>
      <c r="C9" s="72"/>
      <c r="D9" s="72"/>
      <c r="E9" s="72"/>
      <c r="F9" s="72"/>
    </row>
    <row r="10" spans="1:6" ht="24" customHeight="1">
      <c r="A10" s="75"/>
      <c r="B10" s="75"/>
      <c r="C10" s="75"/>
      <c r="D10" s="75"/>
      <c r="E10" s="75"/>
      <c r="F10" s="75"/>
    </row>
    <row r="11" spans="1:6" ht="9" customHeight="1">
      <c r="A11" s="15"/>
      <c r="B11" s="15"/>
      <c r="C11" s="15"/>
      <c r="D11" s="15"/>
      <c r="E11" s="15"/>
      <c r="F11" s="15"/>
    </row>
    <row r="12" spans="1:6" ht="24" customHeight="1">
      <c r="A12" s="78" t="s">
        <v>90</v>
      </c>
      <c r="B12" s="79"/>
      <c r="C12" s="79"/>
      <c r="D12" s="79"/>
      <c r="E12" s="79"/>
      <c r="F12" s="79"/>
    </row>
    <row r="13" spans="1:6" ht="24" customHeight="1">
      <c r="A13" s="73" t="s">
        <v>9</v>
      </c>
      <c r="B13" s="73"/>
      <c r="C13" s="73"/>
      <c r="D13" s="14"/>
      <c r="E13" s="14"/>
      <c r="F13" s="14"/>
    </row>
    <row r="14" spans="1:6" ht="9" customHeight="1">
      <c r="A14" s="16"/>
      <c r="B14" s="16"/>
      <c r="C14" s="16"/>
      <c r="D14" s="10"/>
      <c r="E14" s="10"/>
      <c r="F14" s="10"/>
    </row>
    <row r="15" spans="1:6" ht="24" customHeight="1">
      <c r="A15" s="69" t="s">
        <v>6</v>
      </c>
      <c r="B15" s="69"/>
      <c r="C15" s="69"/>
      <c r="D15" s="69"/>
    </row>
    <row r="16" spans="1:6" ht="24" customHeight="1">
      <c r="A16" s="75" t="s">
        <v>21</v>
      </c>
      <c r="B16" s="75"/>
      <c r="C16" s="75"/>
      <c r="D16" s="75"/>
      <c r="E16" s="75"/>
      <c r="F16" s="75"/>
    </row>
    <row r="17" spans="1:6" ht="38.25" customHeight="1">
      <c r="A17" s="1"/>
      <c r="B17" s="12" t="s">
        <v>8</v>
      </c>
      <c r="C17" s="6" t="s">
        <v>11</v>
      </c>
      <c r="D17" s="6" t="s">
        <v>22</v>
      </c>
      <c r="E17" s="76" t="s">
        <v>13</v>
      </c>
      <c r="F17" s="77"/>
    </row>
    <row r="18" spans="1:6" ht="62" customHeight="1">
      <c r="A18" s="17" t="s">
        <v>3</v>
      </c>
      <c r="B18" s="20" t="s">
        <v>34</v>
      </c>
      <c r="C18" s="18" t="s">
        <v>35</v>
      </c>
      <c r="D18" s="25"/>
      <c r="E18" s="80" t="s">
        <v>36</v>
      </c>
      <c r="F18" s="81"/>
    </row>
    <row r="19" spans="1:6" ht="62" customHeight="1">
      <c r="A19" s="17" t="s">
        <v>38</v>
      </c>
      <c r="B19" s="20" t="s">
        <v>27</v>
      </c>
      <c r="C19" s="18" t="s">
        <v>28</v>
      </c>
      <c r="D19" s="11"/>
      <c r="E19" s="70" t="s">
        <v>30</v>
      </c>
      <c r="F19" s="71"/>
    </row>
    <row r="20" spans="1:6" ht="63" customHeight="1">
      <c r="A20" s="17" t="s">
        <v>37</v>
      </c>
      <c r="B20" s="13" t="s">
        <v>10</v>
      </c>
      <c r="C20" s="18" t="s">
        <v>0</v>
      </c>
      <c r="D20" s="13"/>
      <c r="E20" s="74" t="s">
        <v>4</v>
      </c>
      <c r="F20" s="71"/>
    </row>
    <row r="21" spans="1:6" ht="63" customHeight="1">
      <c r="A21" s="17" t="s">
        <v>3</v>
      </c>
      <c r="B21" s="20" t="s">
        <v>93</v>
      </c>
      <c r="C21" s="18" t="s">
        <v>1</v>
      </c>
      <c r="D21" s="13"/>
      <c r="E21" s="74" t="s">
        <v>5</v>
      </c>
      <c r="F21" s="71"/>
    </row>
    <row r="22" spans="1:6" ht="76.5" customHeight="1">
      <c r="A22" s="17" t="s">
        <v>3</v>
      </c>
      <c r="B22" s="20" t="s">
        <v>29</v>
      </c>
      <c r="C22" s="18" t="s">
        <v>31</v>
      </c>
      <c r="D22" s="13"/>
      <c r="E22" s="70" t="s">
        <v>32</v>
      </c>
      <c r="F22" s="71"/>
    </row>
    <row r="23" spans="1:6">
      <c r="A23" s="82" t="s">
        <v>12</v>
      </c>
      <c r="B23" s="83"/>
      <c r="C23" s="83"/>
      <c r="D23" s="83"/>
      <c r="E23" s="84"/>
      <c r="F23" s="8"/>
    </row>
    <row r="24" spans="1:6" ht="22.5" customHeight="1">
      <c r="A24" s="85" t="s">
        <v>15</v>
      </c>
      <c r="B24" s="86"/>
      <c r="C24" s="86"/>
      <c r="D24" s="86"/>
      <c r="E24" s="87"/>
      <c r="F24" s="19"/>
    </row>
    <row r="25" spans="1:6" ht="22.5" customHeight="1">
      <c r="A25" s="88" t="s">
        <v>2</v>
      </c>
      <c r="B25" s="89"/>
      <c r="C25" s="89"/>
      <c r="D25" s="89"/>
      <c r="E25" s="90"/>
      <c r="F25" s="26"/>
    </row>
    <row r="26" spans="1:6" ht="22.5" customHeight="1">
      <c r="A26" s="91" t="s">
        <v>92</v>
      </c>
      <c r="B26" s="86"/>
      <c r="C26" s="86"/>
      <c r="D26" s="86"/>
      <c r="E26" s="87"/>
      <c r="F26" s="9"/>
    </row>
    <row r="27" spans="1:6" ht="22.5" customHeight="1"/>
    <row r="28" spans="1:6" ht="15" customHeight="1">
      <c r="A28" s="21" t="s">
        <v>23</v>
      </c>
      <c r="B28" s="21"/>
      <c r="C28" s="21"/>
      <c r="D28" s="21"/>
      <c r="E28" s="21"/>
    </row>
    <row r="29" spans="1:6" ht="15" customHeight="1">
      <c r="A29" s="21" t="s">
        <v>24</v>
      </c>
      <c r="B29" s="21"/>
      <c r="C29" s="21"/>
      <c r="D29" s="21"/>
      <c r="E29" s="21"/>
    </row>
    <row r="30" spans="1:6" ht="15" customHeight="1">
      <c r="A30" s="21" t="s">
        <v>25</v>
      </c>
      <c r="B30" s="21"/>
      <c r="C30" s="21"/>
      <c r="D30" s="21"/>
      <c r="E30" s="21"/>
    </row>
    <row r="31" spans="1:6" ht="15" customHeight="1">
      <c r="A31" s="21" t="s">
        <v>26</v>
      </c>
      <c r="B31" s="21"/>
      <c r="C31" s="21"/>
      <c r="D31" s="21"/>
      <c r="E31" s="21"/>
    </row>
    <row r="32" spans="1:6" ht="15" customHeight="1">
      <c r="A32" s="21" t="s">
        <v>16</v>
      </c>
      <c r="B32" s="21"/>
      <c r="C32" s="21"/>
      <c r="D32" s="21"/>
      <c r="E32" s="21"/>
    </row>
    <row r="33" spans="1:6" ht="15" customHeight="1">
      <c r="A33" s="24" t="s">
        <v>91</v>
      </c>
      <c r="B33" s="22"/>
      <c r="C33" s="22"/>
      <c r="D33" s="22"/>
      <c r="E33" s="22"/>
      <c r="F33" s="22"/>
    </row>
    <row r="34" spans="1:6" s="23" customFormat="1">
      <c r="A34"/>
      <c r="B34"/>
      <c r="C34"/>
      <c r="D34"/>
      <c r="E34"/>
      <c r="F34"/>
    </row>
  </sheetData>
  <mergeCells count="17">
    <mergeCell ref="A23:E23"/>
    <mergeCell ref="A24:E24"/>
    <mergeCell ref="A25:E25"/>
    <mergeCell ref="A26:E26"/>
    <mergeCell ref="A1:F1"/>
    <mergeCell ref="A15:D15"/>
    <mergeCell ref="E22:F22"/>
    <mergeCell ref="A9:F9"/>
    <mergeCell ref="A13:C13"/>
    <mergeCell ref="E21:F21"/>
    <mergeCell ref="A10:F10"/>
    <mergeCell ref="A16:F16"/>
    <mergeCell ref="E17:F17"/>
    <mergeCell ref="E20:F20"/>
    <mergeCell ref="E19:F19"/>
    <mergeCell ref="A12:F12"/>
    <mergeCell ref="E18:F18"/>
  </mergeCells>
  <phoneticPr fontId="5"/>
  <printOptions horizontalCentered="1"/>
  <pageMargins left="0" right="0" top="0.74803149606299213" bottom="0.74803149606299213" header="0.31496062992125984" footer="0.31496062992125984"/>
  <pageSetup paperSize="9" scale="74" orientation="portrait" r:id="rId1"/>
  <headerFooter>
    <oddHeader xml:space="preserve">&amp;C　　　　　　　　　　　　　　　　　　　　　　　　　　　　　　　　　　　　　　　　　　　　　　
　　　　　　　　　　　　　　　　　　　　　　　　　　　　　　　　　　　　　　　　　　　　　　　　　　　　　　　　　　　　&amp;14　　　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zoomScaleNormal="100" workbookViewId="0">
      <selection activeCell="I25" sqref="I25"/>
    </sheetView>
  </sheetViews>
  <sheetFormatPr baseColWidth="10" defaultColWidth="13" defaultRowHeight="15"/>
  <cols>
    <col min="1" max="1" width="13" style="44"/>
    <col min="2" max="2" width="29.5" style="44" customWidth="1"/>
    <col min="3" max="16384" width="13" style="44"/>
  </cols>
  <sheetData>
    <row r="1" spans="1:7" ht="16" thickBot="1">
      <c r="A1" s="57" t="s">
        <v>59</v>
      </c>
      <c r="B1" s="56" t="s">
        <v>58</v>
      </c>
      <c r="C1" s="56" t="s">
        <v>57</v>
      </c>
      <c r="D1" s="56" t="s">
        <v>56</v>
      </c>
      <c r="E1" s="64" t="s">
        <v>55</v>
      </c>
      <c r="F1" s="65" t="s">
        <v>61</v>
      </c>
      <c r="G1" s="66" t="s">
        <v>42</v>
      </c>
    </row>
    <row r="2" spans="1:7" ht="16" thickTop="1">
      <c r="A2" s="55">
        <v>721</v>
      </c>
      <c r="B2" s="97" t="s">
        <v>54</v>
      </c>
      <c r="C2" s="97" t="s">
        <v>43</v>
      </c>
      <c r="D2" s="97">
        <v>3</v>
      </c>
      <c r="E2" s="58">
        <v>82</v>
      </c>
      <c r="F2" s="50" t="s">
        <v>64</v>
      </c>
      <c r="G2" s="49">
        <v>1</v>
      </c>
    </row>
    <row r="3" spans="1:7">
      <c r="A3" s="48">
        <v>677</v>
      </c>
      <c r="B3" s="93"/>
      <c r="C3" s="93"/>
      <c r="D3" s="93"/>
      <c r="E3" s="59">
        <v>29.7</v>
      </c>
      <c r="F3" s="48" t="s">
        <v>60</v>
      </c>
      <c r="G3" s="47">
        <v>1</v>
      </c>
    </row>
    <row r="4" spans="1:7">
      <c r="A4" s="48">
        <v>647</v>
      </c>
      <c r="B4" s="93"/>
      <c r="C4" s="93"/>
      <c r="D4" s="93"/>
      <c r="E4" s="59">
        <v>0</v>
      </c>
      <c r="F4" s="48" t="s">
        <v>60</v>
      </c>
      <c r="G4" s="47">
        <v>1</v>
      </c>
    </row>
    <row r="5" spans="1:7">
      <c r="A5" s="48">
        <v>414</v>
      </c>
      <c r="B5" s="93"/>
      <c r="C5" s="93"/>
      <c r="D5" s="93"/>
      <c r="E5" s="59">
        <v>0</v>
      </c>
      <c r="F5" s="48" t="s">
        <v>60</v>
      </c>
      <c r="G5" s="47">
        <v>1</v>
      </c>
    </row>
    <row r="6" spans="1:7" ht="16" thickBot="1">
      <c r="A6" s="46">
        <v>283</v>
      </c>
      <c r="B6" s="94"/>
      <c r="C6" s="94"/>
      <c r="D6" s="94"/>
      <c r="E6" s="60">
        <v>50</v>
      </c>
      <c r="F6" s="46" t="s">
        <v>60</v>
      </c>
      <c r="G6" s="45">
        <v>1</v>
      </c>
    </row>
    <row r="7" spans="1:7">
      <c r="A7" s="54">
        <v>677</v>
      </c>
      <c r="B7" s="98" t="s">
        <v>53</v>
      </c>
      <c r="C7" s="98" t="s">
        <v>43</v>
      </c>
      <c r="D7" s="98">
        <v>5</v>
      </c>
      <c r="E7" s="61">
        <v>0</v>
      </c>
      <c r="F7" s="50" t="s">
        <v>62</v>
      </c>
      <c r="G7" s="49">
        <v>1</v>
      </c>
    </row>
    <row r="8" spans="1:7">
      <c r="A8" s="48">
        <v>235</v>
      </c>
      <c r="B8" s="93"/>
      <c r="C8" s="93"/>
      <c r="D8" s="93"/>
      <c r="E8" s="59">
        <v>0</v>
      </c>
      <c r="F8" s="50" t="s">
        <v>62</v>
      </c>
      <c r="G8" s="47">
        <v>1</v>
      </c>
    </row>
    <row r="9" spans="1:7">
      <c r="A9" s="48">
        <v>339</v>
      </c>
      <c r="B9" s="93"/>
      <c r="C9" s="93"/>
      <c r="D9" s="93"/>
      <c r="E9" s="59">
        <v>0</v>
      </c>
      <c r="F9" s="50" t="s">
        <v>62</v>
      </c>
      <c r="G9" s="47">
        <v>1</v>
      </c>
    </row>
    <row r="10" spans="1:7">
      <c r="A10" s="48">
        <v>395</v>
      </c>
      <c r="B10" s="93"/>
      <c r="C10" s="93"/>
      <c r="D10" s="93"/>
      <c r="E10" s="59">
        <v>3</v>
      </c>
      <c r="F10" s="50" t="s">
        <v>62</v>
      </c>
      <c r="G10" s="47">
        <v>1</v>
      </c>
    </row>
    <row r="11" spans="1:7">
      <c r="A11" s="48">
        <v>436</v>
      </c>
      <c r="B11" s="93"/>
      <c r="C11" s="93"/>
      <c r="D11" s="93"/>
      <c r="E11" s="59">
        <v>90.3</v>
      </c>
      <c r="F11" s="50" t="s">
        <v>62</v>
      </c>
      <c r="G11" s="47">
        <v>1</v>
      </c>
    </row>
    <row r="12" spans="1:7">
      <c r="A12" s="48">
        <v>1059</v>
      </c>
      <c r="B12" s="93"/>
      <c r="C12" s="93"/>
      <c r="D12" s="93"/>
      <c r="E12" s="59">
        <v>0</v>
      </c>
      <c r="F12" s="50" t="s">
        <v>62</v>
      </c>
      <c r="G12" s="47">
        <v>1</v>
      </c>
    </row>
    <row r="13" spans="1:7" ht="16" thickBot="1">
      <c r="A13" s="46">
        <v>3246</v>
      </c>
      <c r="B13" s="94"/>
      <c r="C13" s="94"/>
      <c r="D13" s="94"/>
      <c r="E13" s="60">
        <v>90.3</v>
      </c>
      <c r="F13" s="50" t="s">
        <v>62</v>
      </c>
      <c r="G13" s="45">
        <v>1</v>
      </c>
    </row>
    <row r="14" spans="1:7" ht="16" thickBot="1">
      <c r="A14" s="53">
        <v>3246</v>
      </c>
      <c r="B14" s="52" t="s">
        <v>52</v>
      </c>
      <c r="C14" s="52" t="s">
        <v>43</v>
      </c>
      <c r="D14" s="52">
        <v>13</v>
      </c>
      <c r="E14" s="62">
        <v>89.8</v>
      </c>
      <c r="F14" s="53" t="s">
        <v>63</v>
      </c>
      <c r="G14" s="51">
        <v>2</v>
      </c>
    </row>
    <row r="15" spans="1:7">
      <c r="A15" s="50">
        <v>677</v>
      </c>
      <c r="B15" s="95" t="s">
        <v>51</v>
      </c>
      <c r="C15" s="92" t="s">
        <v>43</v>
      </c>
      <c r="D15" s="92">
        <v>15</v>
      </c>
      <c r="E15" s="63">
        <v>0</v>
      </c>
      <c r="F15" s="50" t="s">
        <v>44</v>
      </c>
      <c r="G15" s="49">
        <v>1</v>
      </c>
    </row>
    <row r="16" spans="1:7">
      <c r="A16" s="48">
        <v>283</v>
      </c>
      <c r="B16" s="95"/>
      <c r="C16" s="93"/>
      <c r="D16" s="93"/>
      <c r="E16" s="59">
        <v>0</v>
      </c>
      <c r="F16" s="50" t="s">
        <v>44</v>
      </c>
      <c r="G16" s="47">
        <v>1</v>
      </c>
    </row>
    <row r="17" spans="1:7">
      <c r="A17" s="48">
        <v>1038</v>
      </c>
      <c r="B17" s="95"/>
      <c r="C17" s="93"/>
      <c r="D17" s="93"/>
      <c r="E17" s="59">
        <v>93.7</v>
      </c>
      <c r="F17" s="50" t="s">
        <v>44</v>
      </c>
      <c r="G17" s="47">
        <v>1</v>
      </c>
    </row>
    <row r="18" spans="1:7">
      <c r="A18" s="48">
        <v>2040</v>
      </c>
      <c r="B18" s="95"/>
      <c r="C18" s="93"/>
      <c r="D18" s="93"/>
      <c r="E18" s="59">
        <v>0</v>
      </c>
      <c r="F18" s="50" t="s">
        <v>44</v>
      </c>
      <c r="G18" s="47">
        <v>1</v>
      </c>
    </row>
    <row r="19" spans="1:7" ht="16" thickBot="1">
      <c r="A19" s="46">
        <v>3145</v>
      </c>
      <c r="B19" s="96"/>
      <c r="C19" s="94"/>
      <c r="D19" s="94"/>
      <c r="E19" s="60">
        <v>0</v>
      </c>
      <c r="F19" s="46" t="s">
        <v>44</v>
      </c>
      <c r="G19" s="45">
        <v>1</v>
      </c>
    </row>
    <row r="20" spans="1:7" ht="20">
      <c r="F20" s="29" t="s">
        <v>45</v>
      </c>
      <c r="G20" s="27">
        <f>SUM(G2:G19)</f>
        <v>19</v>
      </c>
    </row>
    <row r="21" spans="1:7" ht="20">
      <c r="D21" s="28"/>
      <c r="E21" s="30" t="s">
        <v>46</v>
      </c>
      <c r="F21" s="27" t="s">
        <v>47</v>
      </c>
      <c r="G21" s="31">
        <f>G20*339</f>
        <v>6441</v>
      </c>
    </row>
  </sheetData>
  <mergeCells count="9">
    <mergeCell ref="D15:D19"/>
    <mergeCell ref="C15:C19"/>
    <mergeCell ref="B15:B19"/>
    <mergeCell ref="B2:B6"/>
    <mergeCell ref="C2:C6"/>
    <mergeCell ref="D2:D6"/>
    <mergeCell ref="B7:B13"/>
    <mergeCell ref="C7:C13"/>
    <mergeCell ref="D7:D13"/>
  </mergeCells>
  <phoneticPr fontId="27"/>
  <pageMargins left="0.7" right="0.7" top="0.75" bottom="0.75" header="0.3" footer="0.3"/>
  <pageSetup paperSize="9" scale="3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workbookViewId="0">
      <selection activeCell="G18" sqref="G18"/>
    </sheetView>
  </sheetViews>
  <sheetFormatPr baseColWidth="10" defaultColWidth="9" defaultRowHeight="20"/>
  <cols>
    <col min="1" max="1" width="22.1640625" style="28" customWidth="1"/>
    <col min="2" max="2" width="33.1640625" style="28" customWidth="1"/>
    <col min="3" max="4" width="9" style="28"/>
    <col min="5" max="6" width="11.1640625" style="28" customWidth="1"/>
    <col min="7" max="7" width="25.83203125" style="28" customWidth="1"/>
    <col min="8" max="16384" width="9" style="28"/>
  </cols>
  <sheetData>
    <row r="1" spans="1:7" ht="21" thickBot="1">
      <c r="A1" s="33" t="s">
        <v>39</v>
      </c>
      <c r="B1" s="33" t="s">
        <v>40</v>
      </c>
      <c r="C1" s="34" t="s">
        <v>48</v>
      </c>
      <c r="D1" s="34" t="s">
        <v>49</v>
      </c>
      <c r="E1" s="33" t="s">
        <v>50</v>
      </c>
      <c r="F1" s="33" t="s">
        <v>47</v>
      </c>
    </row>
    <row r="2" spans="1:7" ht="21" thickTop="1">
      <c r="A2" s="35" t="s">
        <v>65</v>
      </c>
      <c r="B2" s="35" t="s">
        <v>66</v>
      </c>
      <c r="C2" s="36">
        <v>20</v>
      </c>
      <c r="D2" s="101">
        <v>361</v>
      </c>
      <c r="E2" s="37">
        <v>400</v>
      </c>
      <c r="F2" s="37">
        <f>E2*1.1</f>
        <v>440.00000000000006</v>
      </c>
    </row>
    <row r="3" spans="1:7">
      <c r="A3" s="38" t="s">
        <v>67</v>
      </c>
      <c r="B3" s="38" t="s">
        <v>68</v>
      </c>
      <c r="C3" s="39">
        <v>21</v>
      </c>
      <c r="D3" s="102"/>
      <c r="E3" s="40">
        <v>420</v>
      </c>
      <c r="F3" s="40">
        <f t="shared" ref="F3:F7" si="0">E3*1.1</f>
        <v>462.00000000000006</v>
      </c>
    </row>
    <row r="4" spans="1:7">
      <c r="A4" s="35" t="s">
        <v>69</v>
      </c>
      <c r="B4" s="35" t="s">
        <v>70</v>
      </c>
      <c r="C4" s="36">
        <v>21</v>
      </c>
      <c r="D4" s="101">
        <v>380</v>
      </c>
      <c r="E4" s="37">
        <v>420</v>
      </c>
      <c r="F4" s="37">
        <f>E4*1.1</f>
        <v>462.00000000000006</v>
      </c>
    </row>
    <row r="5" spans="1:7">
      <c r="A5" s="38" t="s">
        <v>71</v>
      </c>
      <c r="B5" s="38" t="s">
        <v>72</v>
      </c>
      <c r="C5" s="39">
        <v>20</v>
      </c>
      <c r="D5" s="102"/>
      <c r="E5" s="40">
        <v>400</v>
      </c>
      <c r="F5" s="40">
        <f>E5*1.1</f>
        <v>440.00000000000006</v>
      </c>
    </row>
    <row r="6" spans="1:7">
      <c r="A6" s="41" t="s">
        <v>77</v>
      </c>
      <c r="B6" s="41" t="s">
        <v>78</v>
      </c>
      <c r="C6" s="42">
        <v>20</v>
      </c>
      <c r="D6" s="101">
        <v>239</v>
      </c>
      <c r="E6" s="43">
        <v>400</v>
      </c>
      <c r="F6" s="43">
        <f>E6*1.1</f>
        <v>440.00000000000006</v>
      </c>
    </row>
    <row r="7" spans="1:7">
      <c r="A7" s="38" t="s">
        <v>79</v>
      </c>
      <c r="B7" s="38" t="s">
        <v>80</v>
      </c>
      <c r="C7" s="39">
        <v>20</v>
      </c>
      <c r="D7" s="102"/>
      <c r="E7" s="40">
        <v>400</v>
      </c>
      <c r="F7" s="40">
        <f t="shared" si="0"/>
        <v>440.00000000000006</v>
      </c>
    </row>
    <row r="8" spans="1:7">
      <c r="A8" s="41" t="s">
        <v>81</v>
      </c>
      <c r="B8" s="41" t="s">
        <v>82</v>
      </c>
      <c r="C8" s="42">
        <v>23</v>
      </c>
      <c r="D8" s="101">
        <v>393</v>
      </c>
      <c r="E8" s="43" t="s">
        <v>85</v>
      </c>
      <c r="F8" s="43">
        <v>0</v>
      </c>
      <c r="G8" s="99" t="s">
        <v>87</v>
      </c>
    </row>
    <row r="9" spans="1:7">
      <c r="A9" s="38" t="s">
        <v>75</v>
      </c>
      <c r="B9" s="38" t="s">
        <v>76</v>
      </c>
      <c r="C9" s="39">
        <v>22</v>
      </c>
      <c r="D9" s="102"/>
      <c r="E9" s="40" t="s">
        <v>86</v>
      </c>
      <c r="F9" s="40">
        <v>0</v>
      </c>
      <c r="G9" s="100"/>
    </row>
    <row r="10" spans="1:7">
      <c r="A10" s="35" t="s">
        <v>73</v>
      </c>
      <c r="B10" s="35" t="s">
        <v>74</v>
      </c>
      <c r="C10" s="36">
        <v>23</v>
      </c>
      <c r="D10" s="101">
        <v>389</v>
      </c>
      <c r="E10" s="43" t="s">
        <v>85</v>
      </c>
      <c r="F10" s="43">
        <v>0</v>
      </c>
      <c r="G10" s="99" t="s">
        <v>87</v>
      </c>
    </row>
    <row r="11" spans="1:7">
      <c r="A11" s="38" t="s">
        <v>83</v>
      </c>
      <c r="B11" s="38" t="s">
        <v>84</v>
      </c>
      <c r="C11" s="39">
        <v>21</v>
      </c>
      <c r="D11" s="102"/>
      <c r="E11" s="40" t="s">
        <v>86</v>
      </c>
      <c r="F11" s="40">
        <v>0</v>
      </c>
      <c r="G11" s="100"/>
    </row>
    <row r="12" spans="1:7">
      <c r="E12" s="32" t="s">
        <v>41</v>
      </c>
      <c r="F12" s="31">
        <f>SUM(F2:F11)</f>
        <v>2684.0000000000005</v>
      </c>
    </row>
  </sheetData>
  <mergeCells count="7">
    <mergeCell ref="G8:G9"/>
    <mergeCell ref="G10:G11"/>
    <mergeCell ref="D10:D11"/>
    <mergeCell ref="D2:D3"/>
    <mergeCell ref="D4:D5"/>
    <mergeCell ref="D6:D7"/>
    <mergeCell ref="D8:D9"/>
  </mergeCells>
  <phoneticPr fontId="2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新書式</vt:lpstr>
      <vt:lpstr>コスト1（TMEM260シーケンシング)</vt:lpstr>
      <vt:lpstr>コスト2(使用プライマーリスト)</vt:lpstr>
      <vt:lpstr>新書式!Print_Area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</dc:creator>
  <cp:lastModifiedBy>剣虹 東</cp:lastModifiedBy>
  <cp:lastPrinted>2020-10-27T08:32:53Z</cp:lastPrinted>
  <dcterms:created xsi:type="dcterms:W3CDTF">2010-07-27T03:56:09Z</dcterms:created>
  <dcterms:modified xsi:type="dcterms:W3CDTF">2023-11-08T06:31:14Z</dcterms:modified>
</cp:coreProperties>
</file>